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O15" i="2"/>
  <c r="N15" i="2"/>
  <c r="M15" i="2"/>
  <c r="L15" i="2"/>
  <c r="J11" i="2"/>
  <c r="K17" i="2"/>
  <c r="AS11" i="2"/>
  <c r="AR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H17" i="2" s="1"/>
  <c r="G11" i="2"/>
  <c r="G15" i="2" s="1"/>
  <c r="G17" i="2" s="1"/>
  <c r="F11" i="2"/>
  <c r="F15" i="2" s="1"/>
  <c r="F17" i="2" s="1"/>
  <c r="E11" i="2"/>
  <c r="E15" i="2" s="1"/>
  <c r="E17" i="2" s="1"/>
  <c r="O17" i="2" l="1"/>
  <c r="J17" i="2"/>
  <c r="J16" i="2"/>
  <c r="O16" i="2"/>
  <c r="N17" i="2"/>
  <c r="L17" i="2"/>
  <c r="M17" i="2"/>
  <c r="N16" i="2"/>
  <c r="L16" i="2"/>
  <c r="M16" i="2"/>
  <c r="AF11" i="2"/>
</calcChain>
</file>

<file path=xl/sharedStrings.xml><?xml version="1.0" encoding="utf-8"?>
<sst xmlns="http://schemas.openxmlformats.org/spreadsheetml/2006/main" count="90" uniqueCount="38">
  <si>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</si>
  <si>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</si>
  <si>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</si>
  <si>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</si>
  <si>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</si>
  <si>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</si>
  <si>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</si>
  <si>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</si>
  <si>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</si>
  <si>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</si>
  <si>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</si>
  <si>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</si>
  <si>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</si>
  <si>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</si>
  <si>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 = Oulujoen Kiekko (1906)</t>
  </si>
  <si>
    <t>5.</t>
  </si>
  <si>
    <t>KeKi</t>
  </si>
  <si>
    <t>---</t>
  </si>
  <si>
    <t>7.</t>
  </si>
  <si>
    <t>Miika Kreivi</t>
  </si>
  <si>
    <t>11.9.1986</t>
  </si>
  <si>
    <t>KeKi  2</t>
  </si>
  <si>
    <t>OjKi</t>
  </si>
  <si>
    <t>6.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</si>
  <si>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</si>
  <si>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</si>
  <si>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</si>
  <si>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</si>
  <si>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</si>
  <si>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</si>
  <si>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</si>
  <si>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</si>
  <si>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</si>
  <si>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</si>
  <si>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</si>
  <si>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</si>
  <si>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10.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</si>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</sst>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2005</v>
      </c>
      <c r="C4" s="23" t="s">
        <v>15</v>
      </c>
      <c r="D4" s="43" t="s">
        <v>16</v>
      </c>
      <c r="E4" s="22">
        <v>1</v>
      </c>
      <c r="F4" s="22">
        <v>0</v>
      </c>
      <c r="G4" s="22">
        <v>0</v>
      </c>
      <c r="H4" s="35">
        <v>0</v>
      </c>
      <c r="I4" s="22">
        <v>0</v>
      </c>
      <c r="J4" s="44" t="s">
        <v>17</v>
      </c>
      <c r="K4" s="21">
        <v>0</v>
      </c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2005</v>
      </c>
      <c r="Y4" s="22" t="s">
        <v>23</v>
      </c>
      <c r="Z4" s="43" t="s">
        <v>21</v>
      </c>
      <c r="AA4" s="22">
        <v>12</v>
      </c>
      <c r="AB4" s="22">
        <v>0</v>
      </c>
      <c r="AC4" s="22">
        <v>1</v>
      </c>
      <c r="AD4" s="22">
        <v>18</v>
      </c>
      <c r="AE4" s="22">
        <v>57</v>
      </c>
      <c r="AF4" s="29">
        <v>0.72150000000000003</v>
      </c>
      <c r="AG4" s="69">
        <v>79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2006</v>
      </c>
      <c r="C5" s="23" t="s">
        <v>18</v>
      </c>
      <c r="D5" s="43" t="s">
        <v>16</v>
      </c>
      <c r="E5" s="22">
        <v>2</v>
      </c>
      <c r="F5" s="22">
        <v>0</v>
      </c>
      <c r="G5" s="22">
        <v>0</v>
      </c>
      <c r="H5" s="35">
        <v>0</v>
      </c>
      <c r="I5" s="22">
        <v>4</v>
      </c>
      <c r="J5" s="44">
        <v>0.66700000000000004</v>
      </c>
      <c r="K5" s="21">
        <v>6</v>
      </c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2006</v>
      </c>
      <c r="Y5" s="22" t="s">
        <v>15</v>
      </c>
      <c r="Z5" s="43" t="s">
        <v>21</v>
      </c>
      <c r="AA5" s="22">
        <v>18</v>
      </c>
      <c r="AB5" s="22">
        <v>0</v>
      </c>
      <c r="AC5" s="22">
        <v>1</v>
      </c>
      <c r="AD5" s="22">
        <v>31</v>
      </c>
      <c r="AE5" s="22">
        <v>86</v>
      </c>
      <c r="AF5" s="29">
        <v>0.67179999999999995</v>
      </c>
      <c r="AG5" s="69">
        <v>128</v>
      </c>
      <c r="AH5" s="13"/>
      <c r="AI5" s="13" t="s">
        <v>35</v>
      </c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2007</v>
      </c>
      <c r="Y6" s="22" t="s">
        <v>23</v>
      </c>
      <c r="Z6" s="43" t="s">
        <v>21</v>
      </c>
      <c r="AA6" s="22">
        <v>18</v>
      </c>
      <c r="AB6" s="22">
        <v>0</v>
      </c>
      <c r="AC6" s="22">
        <v>1</v>
      </c>
      <c r="AD6" s="22">
        <v>35</v>
      </c>
      <c r="AE6" s="22">
        <v>89</v>
      </c>
      <c r="AF6" s="29">
        <v>0.61370000000000002</v>
      </c>
      <c r="AG6" s="69">
        <v>145</v>
      </c>
      <c r="AH6" s="13"/>
      <c r="AI6" s="13" t="s">
        <v>23</v>
      </c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2008</v>
      </c>
      <c r="Y7" s="22" t="s">
        <v>15</v>
      </c>
      <c r="Z7" s="43" t="s">
        <v>21</v>
      </c>
      <c r="AA7" s="22">
        <v>12</v>
      </c>
      <c r="AB7" s="22">
        <v>0</v>
      </c>
      <c r="AC7" s="22">
        <v>4</v>
      </c>
      <c r="AD7" s="22">
        <v>11</v>
      </c>
      <c r="AE7" s="22">
        <v>55</v>
      </c>
      <c r="AF7" s="29">
        <v>0.65469999999999995</v>
      </c>
      <c r="AG7" s="69">
        <v>84</v>
      </c>
      <c r="AH7" s="13"/>
      <c r="AI7" s="13"/>
      <c r="AJ7" s="13"/>
      <c r="AK7" s="13" t="s">
        <v>36</v>
      </c>
      <c r="AL7" s="18"/>
      <c r="AM7" s="22"/>
      <c r="AN7" s="22"/>
      <c r="AO7" s="22"/>
      <c r="AP7" s="22"/>
      <c r="AQ7" s="22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>
        <v>2009</v>
      </c>
      <c r="Y8" s="22" t="s">
        <v>18</v>
      </c>
      <c r="Z8" s="43" t="s">
        <v>21</v>
      </c>
      <c r="AA8" s="22">
        <v>15</v>
      </c>
      <c r="AB8" s="22">
        <v>0</v>
      </c>
      <c r="AC8" s="22">
        <v>4</v>
      </c>
      <c r="AD8" s="22">
        <v>9</v>
      </c>
      <c r="AE8" s="22">
        <v>61</v>
      </c>
      <c r="AF8" s="29">
        <v>0.67769999999999997</v>
      </c>
      <c r="AG8" s="69">
        <v>90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2010</v>
      </c>
      <c r="Y9" s="22" t="s">
        <v>24</v>
      </c>
      <c r="Z9" s="43" t="s">
        <v>22</v>
      </c>
      <c r="AA9" s="22">
        <v>18</v>
      </c>
      <c r="AB9" s="22">
        <v>1</v>
      </c>
      <c r="AC9" s="22">
        <v>8</v>
      </c>
      <c r="AD9" s="22">
        <v>13</v>
      </c>
      <c r="AE9" s="22">
        <v>55</v>
      </c>
      <c r="AF9" s="29">
        <v>0.53390000000000004</v>
      </c>
      <c r="AG9" s="69">
        <v>103</v>
      </c>
      <c r="AH9" s="13"/>
      <c r="AI9" s="13"/>
      <c r="AJ9" s="13"/>
      <c r="AK9" s="13"/>
      <c r="AL9" s="18"/>
      <c r="AM9" s="22">
        <v>7</v>
      </c>
      <c r="AN9" s="22">
        <v>0</v>
      </c>
      <c r="AO9" s="22">
        <v>2</v>
      </c>
      <c r="AP9" s="22">
        <v>5</v>
      </c>
      <c r="AQ9" s="22">
        <v>24</v>
      </c>
      <c r="AR9" s="47">
        <v>0.61529999999999996</v>
      </c>
      <c r="AS9" s="1">
        <v>39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3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2011</v>
      </c>
      <c r="Y10" s="22" t="s">
        <v>24</v>
      </c>
      <c r="Z10" s="43" t="s">
        <v>22</v>
      </c>
      <c r="AA10" s="22">
        <v>18</v>
      </c>
      <c r="AB10" s="22">
        <v>0</v>
      </c>
      <c r="AC10" s="22">
        <v>4</v>
      </c>
      <c r="AD10" s="22">
        <v>11</v>
      </c>
      <c r="AE10" s="22">
        <v>46</v>
      </c>
      <c r="AF10" s="29">
        <v>0.4466</v>
      </c>
      <c r="AG10" s="69">
        <v>103</v>
      </c>
      <c r="AH10" s="13"/>
      <c r="AI10" s="13"/>
      <c r="AJ10" s="13"/>
      <c r="AK10" s="13"/>
      <c r="AL10" s="18"/>
      <c r="AM10" s="22">
        <v>7</v>
      </c>
      <c r="AN10" s="22">
        <v>0</v>
      </c>
      <c r="AO10" s="22">
        <v>0</v>
      </c>
      <c r="AP10" s="22">
        <v>1</v>
      </c>
      <c r="AQ10" s="22">
        <v>20</v>
      </c>
      <c r="AR10" s="47">
        <v>0.54049999999999998</v>
      </c>
      <c r="AS10" s="1">
        <v>37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48" t="s">
        <v>30</v>
      </c>
      <c r="C11" s="49"/>
      <c r="D11" s="50"/>
      <c r="E11" s="51">
        <f>SUM(E4:E10)</f>
        <v>3</v>
      </c>
      <c r="F11" s="51">
        <f>SUM(F4:F10)</f>
        <v>0</v>
      </c>
      <c r="G11" s="51">
        <f>SUM(G4:G10)</f>
        <v>0</v>
      </c>
      <c r="H11" s="51">
        <f>SUM(H4:H10)</f>
        <v>0</v>
      </c>
      <c r="I11" s="51">
        <f>SUM(I4:I10)</f>
        <v>4</v>
      </c>
      <c r="J11" s="52">
        <f>PRODUCT(I11/K11)</f>
        <v>0.66666666666666663</v>
      </c>
      <c r="K11" s="38">
        <f>SUM(K4:K10)</f>
        <v>6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4">
        <v>0</v>
      </c>
      <c r="W11" s="38">
        <f>SUM(W4:W10)</f>
        <v>0</v>
      </c>
      <c r="X11" s="11" t="s">
        <v>30</v>
      </c>
      <c r="Y11" s="12"/>
      <c r="Z11" s="10"/>
      <c r="AA11" s="51">
        <f>SUM(AA4:AA10)</f>
        <v>111</v>
      </c>
      <c r="AB11" s="51">
        <f>SUM(AB4:AB10)</f>
        <v>1</v>
      </c>
      <c r="AC11" s="51">
        <f>SUM(AC4:AC10)</f>
        <v>23</v>
      </c>
      <c r="AD11" s="51">
        <f>SUM(AD4:AD10)</f>
        <v>128</v>
      </c>
      <c r="AE11" s="51">
        <f>SUM(AE4:AE10)</f>
        <v>449</v>
      </c>
      <c r="AF11" s="52">
        <f>PRODUCT(AE11/AG11)</f>
        <v>0.61338797814207646</v>
      </c>
      <c r="AG11" s="38">
        <f>SUM(AG4:AG10)</f>
        <v>732</v>
      </c>
      <c r="AH11" s="17"/>
      <c r="AI11" s="15"/>
      <c r="AJ11" s="53"/>
      <c r="AK11" s="54"/>
      <c r="AL11" s="18"/>
      <c r="AM11" s="51">
        <f>SUM(AM4:AM10)</f>
        <v>14</v>
      </c>
      <c r="AN11" s="51">
        <f>SUM(AN4:AN10)</f>
        <v>0</v>
      </c>
      <c r="AO11" s="51">
        <f>SUM(AO4:AO10)</f>
        <v>2</v>
      </c>
      <c r="AP11" s="51">
        <f>SUM(AP4:AP10)</f>
        <v>6</v>
      </c>
      <c r="AQ11" s="51">
        <f>SUM(AQ4:AQ10)</f>
        <v>44</v>
      </c>
      <c r="AR11" s="52">
        <f>PRODUCT(AQ11/AS11)</f>
        <v>0.57894736842105265</v>
      </c>
      <c r="AS11" s="42">
        <f>SUM(AS4:AS10)</f>
        <v>76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55"/>
      <c r="K12" s="21"/>
      <c r="L12" s="18"/>
      <c r="M12" s="18"/>
      <c r="N12" s="18"/>
      <c r="O12" s="18"/>
      <c r="P12" s="25"/>
      <c r="Q12" s="25"/>
      <c r="R12" s="26"/>
      <c r="S12" s="25"/>
      <c r="T12" s="25"/>
      <c r="U12" s="18"/>
      <c r="V12" s="18"/>
      <c r="W12" s="21"/>
      <c r="X12" s="25"/>
      <c r="Y12" s="25"/>
      <c r="Z12" s="25"/>
      <c r="AA12" s="25"/>
      <c r="AB12" s="25"/>
      <c r="AC12" s="25"/>
      <c r="AD12" s="25"/>
      <c r="AE12" s="25"/>
      <c r="AF12" s="55"/>
      <c r="AG12" s="21"/>
      <c r="AH12" s="18"/>
      <c r="AI12" s="18"/>
      <c r="AJ12" s="18"/>
      <c r="AK12" s="18"/>
      <c r="AL12" s="25"/>
      <c r="AM12" s="25"/>
      <c r="AN12" s="26"/>
      <c r="AO12" s="25"/>
      <c r="AP12" s="25"/>
      <c r="AQ12" s="18"/>
      <c r="AR12" s="18"/>
      <c r="AS12" s="2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56" t="s">
        <v>31</v>
      </c>
      <c r="C13" s="57"/>
      <c r="D13" s="58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32</v>
      </c>
      <c r="O13" s="13" t="s">
        <v>33</v>
      </c>
      <c r="Q13" s="26"/>
      <c r="R13" s="26" t="s">
        <v>12</v>
      </c>
      <c r="S13" s="26"/>
      <c r="T13" s="25" t="s">
        <v>37</v>
      </c>
      <c r="U13" s="18"/>
      <c r="V13" s="21"/>
      <c r="W13" s="21"/>
      <c r="X13" s="59"/>
      <c r="Y13" s="59"/>
      <c r="Z13" s="59"/>
      <c r="AA13" s="59"/>
      <c r="AB13" s="59"/>
      <c r="AC13" s="26"/>
      <c r="AD13" s="26"/>
      <c r="AE13" s="26"/>
      <c r="AF13" s="25"/>
      <c r="AG13" s="25"/>
      <c r="AH13" s="25"/>
      <c r="AI13" s="25"/>
      <c r="AJ13" s="25"/>
      <c r="AK13" s="25"/>
      <c r="AM13" s="21"/>
      <c r="AN13" s="59"/>
      <c r="AO13" s="59"/>
      <c r="AP13" s="59"/>
      <c r="AQ13" s="59"/>
      <c r="AR13" s="59"/>
      <c r="AS13" s="5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7" t="s">
        <v>34</v>
      </c>
      <c r="C14" s="7"/>
      <c r="D14" s="28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5">
        <v>0</v>
      </c>
      <c r="L14" s="62">
        <v>0</v>
      </c>
      <c r="M14" s="62">
        <v>0</v>
      </c>
      <c r="N14" s="62">
        <v>0</v>
      </c>
      <c r="O14" s="62">
        <v>0</v>
      </c>
      <c r="Q14" s="26"/>
      <c r="R14" s="26"/>
      <c r="S14" s="26"/>
      <c r="T14" s="25" t="s">
        <v>14</v>
      </c>
      <c r="U14" s="25"/>
      <c r="V14" s="25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6"/>
      <c r="AO14" s="26"/>
      <c r="AP14" s="26"/>
      <c r="AQ14" s="26"/>
      <c r="AR14" s="26"/>
      <c r="AS14" s="26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3" t="s">
        <v>13</v>
      </c>
      <c r="C15" s="64"/>
      <c r="D15" s="65"/>
      <c r="E15" s="60">
        <f>PRODUCT(E11+Q11)</f>
        <v>3</v>
      </c>
      <c r="F15" s="60">
        <f>PRODUCT(F11+R11)</f>
        <v>0</v>
      </c>
      <c r="G15" s="60">
        <f>PRODUCT(G11+S11)</f>
        <v>0</v>
      </c>
      <c r="H15" s="60">
        <f>PRODUCT(H11+T11)</f>
        <v>0</v>
      </c>
      <c r="I15" s="60">
        <f>PRODUCT(I11+U11)</f>
        <v>4</v>
      </c>
      <c r="J15" s="61">
        <f>PRODUCT(I15/K15)</f>
        <v>0.66666666666666663</v>
      </c>
      <c r="K15" s="25">
        <f>PRODUCT(K11+W11)</f>
        <v>6</v>
      </c>
      <c r="L15" s="62">
        <f>PRODUCT((F15+G15)/E15)</f>
        <v>0</v>
      </c>
      <c r="M15" s="62">
        <f>PRODUCT(H15/E15)</f>
        <v>0</v>
      </c>
      <c r="N15" s="62">
        <f>PRODUCT((F15+G15+H15)/E15)</f>
        <v>0</v>
      </c>
      <c r="O15" s="62">
        <f>PRODUCT(I15/E15)</f>
        <v>1.3333333333333333</v>
      </c>
      <c r="Q15" s="26"/>
      <c r="R15" s="26"/>
      <c r="S15" s="26"/>
      <c r="T15" s="18"/>
      <c r="U15" s="25"/>
      <c r="V15" s="25"/>
      <c r="W15" s="25"/>
      <c r="X15" s="25"/>
      <c r="Y15" s="25"/>
      <c r="Z15" s="25"/>
      <c r="AA15" s="25"/>
      <c r="AB15" s="25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0" t="s">
        <v>27</v>
      </c>
      <c r="C16" s="19"/>
      <c r="D16" s="30"/>
      <c r="E16" s="60">
        <f>PRODUCT(AA11+AM11)</f>
        <v>125</v>
      </c>
      <c r="F16" s="60">
        <f>PRODUCT(AB11+AN11)</f>
        <v>1</v>
      </c>
      <c r="G16" s="60">
        <f>PRODUCT(AC11+AO11)</f>
        <v>25</v>
      </c>
      <c r="H16" s="60">
        <f>PRODUCT(AD11+AP11)</f>
        <v>134</v>
      </c>
      <c r="I16" s="60">
        <f>PRODUCT(AE11+AQ11)</f>
        <v>493</v>
      </c>
      <c r="J16" s="61">
        <f>PRODUCT(I16/K16)</f>
        <v>0.61014851485148514</v>
      </c>
      <c r="K16" s="18">
        <f>PRODUCT(AG11+AS11)</f>
        <v>808</v>
      </c>
      <c r="L16" s="62">
        <f>PRODUCT((F16+G16)/E16)</f>
        <v>0.20799999999999999</v>
      </c>
      <c r="M16" s="62">
        <f>PRODUCT(H16/E16)</f>
        <v>1.0720000000000001</v>
      </c>
      <c r="N16" s="62">
        <f>PRODUCT((F16+G16+H16)/E16)</f>
        <v>1.28</v>
      </c>
      <c r="O16" s="62">
        <f>PRODUCT(I16/E16)</f>
        <v>3.944</v>
      </c>
      <c r="Q16" s="26"/>
      <c r="R16" s="26"/>
      <c r="S16" s="25"/>
      <c r="T16" s="18"/>
      <c r="U16" s="18"/>
      <c r="V16" s="18"/>
      <c r="W16" s="25"/>
      <c r="X16" s="25"/>
      <c r="Y16" s="25"/>
      <c r="Z16" s="25"/>
      <c r="AA16" s="25"/>
      <c r="AB16" s="25"/>
      <c r="AC16" s="26"/>
      <c r="AD16" s="26"/>
      <c r="AE16" s="26"/>
      <c r="AF16" s="26"/>
      <c r="AG16" s="26"/>
      <c r="AH16" s="26"/>
      <c r="AI16" s="26"/>
      <c r="AJ16" s="26"/>
      <c r="AK16" s="25"/>
      <c r="AL16" s="18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6" t="s">
        <v>30</v>
      </c>
      <c r="C17" s="67"/>
      <c r="D17" s="68"/>
      <c r="E17" s="60">
        <f>SUM(E14:E16)</f>
        <v>128</v>
      </c>
      <c r="F17" s="60">
        <f t="shared" ref="F17:I17" si="0">SUM(F14:F16)</f>
        <v>1</v>
      </c>
      <c r="G17" s="60">
        <f t="shared" si="0"/>
        <v>25</v>
      </c>
      <c r="H17" s="60">
        <f t="shared" si="0"/>
        <v>134</v>
      </c>
      <c r="I17" s="60">
        <f t="shared" si="0"/>
        <v>497</v>
      </c>
      <c r="J17" s="61">
        <f>PRODUCT(I17/K17)</f>
        <v>0.61056511056511054</v>
      </c>
      <c r="K17" s="25">
        <f>SUM(K14:K16)</f>
        <v>814</v>
      </c>
      <c r="L17" s="62">
        <f>PRODUCT((F17+G17)/E17)</f>
        <v>0.203125</v>
      </c>
      <c r="M17" s="62">
        <f>PRODUCT(H17/E17)</f>
        <v>1.046875</v>
      </c>
      <c r="N17" s="62">
        <f>PRODUCT((F17+G17+H17)/E17)</f>
        <v>1.25</v>
      </c>
      <c r="O17" s="62">
        <f>PRODUCT(I17/E17)</f>
        <v>3.8828125</v>
      </c>
      <c r="Q17" s="18"/>
      <c r="R17" s="18"/>
      <c r="S17" s="18"/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8"/>
      <c r="F18" s="18"/>
      <c r="G18" s="18"/>
      <c r="H18" s="18"/>
      <c r="I18" s="18"/>
      <c r="J18" s="25"/>
      <c r="K18" s="25"/>
      <c r="L18" s="18"/>
      <c r="M18" s="18"/>
      <c r="N18" s="18"/>
      <c r="O18" s="18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6"/>
      <c r="AH90" s="26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6"/>
      <c r="AH91" s="26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6"/>
      <c r="AH174" s="26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18"/>
      <c r="AL182" s="18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2018-10-26T20:58:40Z</dcterms:modified>
</cp:coreProperties>
</file>